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as-phoenix1\math\klpa237\Desktop\Katie UKY\MA 111\"/>
    </mc:Choice>
  </mc:AlternateContent>
  <bookViews>
    <workbookView xWindow="0" yWindow="0" windowWidth="14370" windowHeight="7530"/>
  </bookViews>
  <sheets>
    <sheet name="Sheet1" sheetId="1" r:id="rId1"/>
    <sheet name="Sheet2" sheetId="2" r:id="rId2"/>
    <sheet name="Sheet3" sheetId="3" r:id="rId3"/>
  </sheets>
  <calcPr calcId="152511" concurrentCalc="0"/>
</workbook>
</file>

<file path=xl/calcChain.xml><?xml version="1.0" encoding="utf-8"?>
<calcChain xmlns="http://schemas.openxmlformats.org/spreadsheetml/2006/main">
  <c r="J8" i="1" l="1"/>
  <c r="B8" i="1"/>
  <c r="D8" i="1"/>
  <c r="F8" i="1"/>
  <c r="H8" i="1"/>
  <c r="D10" i="1"/>
  <c r="F10" i="1"/>
  <c r="D17" i="1"/>
  <c r="D16" i="1"/>
  <c r="D15" i="1"/>
  <c r="D14" i="1"/>
  <c r="E10" i="1"/>
</calcChain>
</file>

<file path=xl/sharedStrings.xml><?xml version="1.0" encoding="utf-8"?>
<sst xmlns="http://schemas.openxmlformats.org/spreadsheetml/2006/main" count="32" uniqueCount="32">
  <si>
    <t>Grades</t>
  </si>
  <si>
    <t>Mini Exams</t>
  </si>
  <si>
    <t>Exams</t>
  </si>
  <si>
    <t>Homework</t>
  </si>
  <si>
    <t xml:space="preserve">Attendance </t>
  </si>
  <si>
    <t>Mini 1</t>
  </si>
  <si>
    <t>Mini 2</t>
  </si>
  <si>
    <t>Mini 3</t>
  </si>
  <si>
    <t>Mini 4</t>
  </si>
  <si>
    <t xml:space="preserve">Exam 1 </t>
  </si>
  <si>
    <t>Exam 2</t>
  </si>
  <si>
    <t>Exam 3</t>
  </si>
  <si>
    <t>Total Homework Grade</t>
  </si>
  <si>
    <t>Last week expected points (up to 7.5)</t>
  </si>
  <si>
    <t xml:space="preserve">Total Attendance </t>
  </si>
  <si>
    <t>Desired Grade</t>
  </si>
  <si>
    <t>Grade needed on Final</t>
  </si>
  <si>
    <t>Totals:</t>
  </si>
  <si>
    <t>A (585)</t>
  </si>
  <si>
    <t>B (520)</t>
  </si>
  <si>
    <t>C (455)</t>
  </si>
  <si>
    <t>D (390)</t>
  </si>
  <si>
    <t>Final</t>
  </si>
  <si>
    <t>Current Grade:</t>
  </si>
  <si>
    <t xml:space="preserve">Project  </t>
  </si>
  <si>
    <t>Total Project Grade                 (out of 50)</t>
  </si>
  <si>
    <t xml:space="preserve">         You can see your current grade (if you do not attend class this week or take the final) in the black box. </t>
  </si>
  <si>
    <t xml:space="preserve">          In the box labelled 'Last week expected points,' put the number of clicker points that you expect to earn during the final week of classes. This is a maximum of 2.5 per day or 7.5 total.</t>
  </si>
  <si>
    <t xml:space="preserve">          You can now see the minimum grade you would need to receive on the final to receive each letter grade. </t>
  </si>
  <si>
    <t xml:space="preserve">          If you wish, you can put a hypothetical value in your grade for the final exam to see how it will affect your total grade. </t>
  </si>
  <si>
    <r>
      <rPr>
        <b/>
        <sz val="11"/>
        <color theme="1"/>
        <rFont val="Calibri"/>
        <family val="2"/>
        <scheme val="minor"/>
      </rPr>
      <t xml:space="preserve">Instructions: </t>
    </r>
    <r>
      <rPr>
        <sz val="11"/>
        <color theme="1"/>
        <rFont val="Calibri"/>
        <family val="2"/>
        <scheme val="minor"/>
      </rPr>
      <t>Enter your grades found on the gradesheet Dr. Paullin handed out in class into the green boxes. Leave the boxes marked 'Final' and 'Last week expected points' blank for now. The number you see in the first orange box should be the same as the number on the grade sheet you received. If it isn't, make sure that you have entered all of the scores properly and have accounted for 'free' attendance points.</t>
    </r>
  </si>
  <si>
    <t xml:space="preserve">          If you are satisfied with your current grade, you do not need to take the final exam. Make sure to let Dr. Paullin know of your final decision by signing the form that was passed around in class. </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</si>
</sst>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Calibri"/>
      <family val="2"/>
      <scheme val="minor"/>
    </font>
    <font>
      <sz val="14"/>
      <color theme="1"/>
      <name val="Calibri"/>
      <family val="2"/>
      <scheme val="minor"/>
    </font>
    <font>
      <sz val="20"/>
      <color theme="0"/>
      <name val="Calibri"/>
      <family val="2"/>
      <scheme val="minor"/>
    </font>
  </fonts>
  <fills count="9">
    <fill>
      <patternFill patternType="none"/>
    </fill>
    <fill>
      <patternFill patternType="gray125"/>
    </fill>
    <fill>
      <patternFill patternType="solid">
        <fgColor theme="1"/>
        <bgColor indexed="64"/>
      </patternFill>
    </fill>
    <fill>
      <patternFill patternType="solid">
        <fgColor theme="0"/>
        <bgColor indexed="64"/>
      </patternFill>
    </fill>
    <fill>
      <patternFill patternType="solid">
        <fgColor theme="4" tint="0.59999389629810485"/>
        <bgColor indexed="64"/>
      </patternFill>
    </fill>
    <fill>
      <patternFill patternType="solid">
        <fgColor theme="3" tint="0.39997558519241921"/>
        <bgColor indexed="64"/>
      </patternFill>
    </fill>
    <fill>
      <patternFill patternType="solid">
        <fgColor theme="5" tint="0.59999389629810485"/>
        <bgColor indexed="64"/>
      </patternFill>
    </fill>
    <fill>
      <patternFill patternType="solid">
        <fgColor theme="6" tint="0.39997558519241921"/>
        <bgColor indexed="64"/>
      </patternFill>
    </fill>
    <fill>
      <patternFill patternType="solid">
        <fgColor theme="9" tint="0.39997558519241921"/>
        <bgColor indexed="64"/>
      </patternFill>
    </fill>
  </fills>
  <borders count="4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auto="1"/>
      </left>
      <right/>
      <top/>
      <bottom/>
      <diagonal/>
    </border>
    <border>
      <left/>
      <right style="thin">
        <color auto="1"/>
      </right>
      <top/>
      <bottom/>
      <diagonal/>
    </border>
    <border>
      <left style="thick">
        <color rgb="FFFF0000"/>
      </left>
      <right/>
      <top style="thick">
        <color rgb="FFFF0000"/>
      </top>
      <bottom/>
      <diagonal/>
    </border>
    <border>
      <left/>
      <right/>
      <top style="thick">
        <color rgb="FFFF0000"/>
      </top>
      <bottom/>
      <diagonal/>
    </border>
    <border>
      <left/>
      <right style="thick">
        <color rgb="FFFF0000"/>
      </right>
      <top style="thick">
        <color rgb="FFFF0000"/>
      </top>
      <bottom/>
      <diagonal/>
    </border>
    <border>
      <left style="thick">
        <color rgb="FFFF0000"/>
      </left>
      <right/>
      <top/>
      <bottom/>
      <diagonal/>
    </border>
    <border>
      <left/>
      <right style="thick">
        <color rgb="FFFF0000"/>
      </right>
      <top/>
      <bottom/>
      <diagonal/>
    </border>
    <border>
      <left style="thick">
        <color rgb="FFFF0000"/>
      </left>
      <right/>
      <top/>
      <bottom style="thick">
        <color rgb="FFFF0000"/>
      </bottom>
      <diagonal/>
    </border>
    <border>
      <left/>
      <right/>
      <top/>
      <bottom style="thick">
        <color rgb="FFFF0000"/>
      </bottom>
      <diagonal/>
    </border>
    <border>
      <left/>
      <right style="thick">
        <color rgb="FFFF0000"/>
      </right>
      <top/>
      <bottom style="thick">
        <color rgb="FFFF0000"/>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s>
  <cellStyleXfs count="2">
    <xf numFmtId="0" fontId="0" fillId="0" borderId="0"/>
    <xf numFmtId="9" fontId="1" fillId="0" borderId="0" applyFont="0" applyFill="0" applyBorder="0" applyAlignment="0" applyProtection="0"/>
  </cellStyleXfs>
  <cellXfs count="88">
    <xf numFmtId="0" fontId="0" fillId="0" borderId="0" xfId="0"/>
    <xf numFmtId="0" fontId="0" fillId="3" borderId="0" xfId="0" applyFill="1"/>
    <xf numFmtId="0" fontId="0" fillId="3" borderId="4" xfId="0" applyFill="1" applyBorder="1"/>
    <xf numFmtId="0" fontId="0" fillId="0" borderId="6" xfId="0" applyBorder="1"/>
    <xf numFmtId="0" fontId="0" fillId="3" borderId="12" xfId="0" applyFill="1" applyBorder="1"/>
    <xf numFmtId="0" fontId="0" fillId="3" borderId="13" xfId="0" applyFill="1" applyBorder="1"/>
    <xf numFmtId="0" fontId="0" fillId="7" borderId="17" xfId="0" applyFill="1" applyBorder="1"/>
    <xf numFmtId="0" fontId="0" fillId="7" borderId="18" xfId="0" applyFill="1" applyBorder="1"/>
    <xf numFmtId="0" fontId="0" fillId="7" borderId="19" xfId="0" applyFill="1" applyBorder="1" applyAlignment="1"/>
    <xf numFmtId="0" fontId="0" fillId="3" borderId="6" xfId="0" applyFill="1" applyBorder="1"/>
    <xf numFmtId="0" fontId="0" fillId="0" borderId="42" xfId="0" applyBorder="1"/>
    <xf numFmtId="0" fontId="0" fillId="0" borderId="43" xfId="0" applyBorder="1" applyAlignment="1"/>
    <xf numFmtId="0" fontId="0" fillId="3" borderId="2" xfId="0" applyFill="1" applyBorder="1"/>
    <xf numFmtId="0" fontId="0" fillId="3" borderId="3" xfId="0" applyFill="1" applyBorder="1"/>
    <xf numFmtId="0" fontId="0" fillId="3" borderId="0" xfId="0" applyFill="1" applyBorder="1"/>
    <xf numFmtId="0" fontId="0" fillId="3" borderId="5" xfId="0" applyFill="1" applyBorder="1"/>
    <xf numFmtId="0" fontId="0" fillId="3" borderId="7" xfId="0" applyFill="1" applyBorder="1"/>
    <xf numFmtId="0" fontId="0" fillId="3" borderId="8" xfId="0" applyFill="1" applyBorder="1"/>
    <xf numFmtId="0" fontId="0" fillId="3" borderId="37" xfId="0" applyFill="1" applyBorder="1" applyAlignment="1">
      <alignment horizontal="left" wrapText="1"/>
    </xf>
    <xf numFmtId="0" fontId="0" fillId="0" borderId="0" xfId="0" applyBorder="1"/>
    <xf numFmtId="0" fontId="0" fillId="0" borderId="38" xfId="0" applyBorder="1"/>
    <xf numFmtId="0" fontId="0" fillId="0" borderId="37" xfId="0" applyBorder="1"/>
    <xf numFmtId="0" fontId="0" fillId="3" borderId="0" xfId="0" applyFill="1" applyBorder="1" applyAlignment="1">
      <alignment horizontal="left" wrapText="1"/>
    </xf>
    <xf numFmtId="0" fontId="0" fillId="3" borderId="38" xfId="0" applyFill="1" applyBorder="1" applyAlignment="1">
      <alignment horizontal="left" wrapText="1"/>
    </xf>
    <xf numFmtId="0" fontId="0" fillId="3" borderId="39" xfId="0" applyFill="1" applyBorder="1" applyAlignment="1">
      <alignment horizontal="left" wrapText="1"/>
    </xf>
    <xf numFmtId="0" fontId="0" fillId="3" borderId="40" xfId="0" applyFill="1" applyBorder="1" applyAlignment="1">
      <alignment horizontal="left" wrapText="1"/>
    </xf>
    <xf numFmtId="0" fontId="0" fillId="3" borderId="41" xfId="0" applyFill="1" applyBorder="1" applyAlignment="1">
      <alignment horizontal="left" wrapText="1"/>
    </xf>
    <xf numFmtId="0" fontId="0" fillId="3" borderId="37" xfId="0" applyFill="1" applyBorder="1" applyAlignment="1">
      <alignment horizontal="left" vertical="top" wrapText="1"/>
    </xf>
    <xf numFmtId="0" fontId="0" fillId="3" borderId="0" xfId="0" applyFill="1" applyBorder="1" applyAlignment="1">
      <alignment horizontal="left" vertical="top" wrapText="1"/>
    </xf>
    <xf numFmtId="0" fontId="0" fillId="3" borderId="38" xfId="0" applyFill="1" applyBorder="1" applyAlignment="1">
      <alignment horizontal="left" vertical="top" wrapText="1"/>
    </xf>
    <xf numFmtId="0" fontId="5" fillId="2" borderId="2" xfId="0" applyFont="1" applyFill="1" applyBorder="1" applyAlignment="1">
      <alignment horizontal="center" vertical="center"/>
    </xf>
    <xf numFmtId="0" fontId="5" fillId="2" borderId="7" xfId="0" applyFont="1" applyFill="1" applyBorder="1" applyAlignment="1">
      <alignment horizontal="center" vertical="center"/>
    </xf>
    <xf numFmtId="0" fontId="0" fillId="3" borderId="34" xfId="0" applyFill="1" applyBorder="1" applyAlignment="1">
      <alignment horizontal="left" vertical="top" wrapText="1"/>
    </xf>
    <xf numFmtId="0" fontId="0" fillId="3" borderId="35" xfId="0" applyFill="1" applyBorder="1" applyAlignment="1">
      <alignment horizontal="left" vertical="top" wrapText="1"/>
    </xf>
    <xf numFmtId="0" fontId="0" fillId="3" borderId="36" xfId="0" applyFill="1" applyBorder="1" applyAlignment="1">
      <alignment horizontal="left" vertical="top" wrapText="1"/>
    </xf>
    <xf numFmtId="0" fontId="0" fillId="0" borderId="7" xfId="0" applyBorder="1" applyAlignment="1">
      <alignment horizontal="center"/>
    </xf>
    <xf numFmtId="0" fontId="0" fillId="0" borderId="8" xfId="0" applyBorder="1" applyAlignment="1">
      <alignment horizontal="center"/>
    </xf>
    <xf numFmtId="0" fontId="3" fillId="0" borderId="42" xfId="0" applyFont="1" applyBorder="1" applyAlignment="1">
      <alignment horizontal="center" vertical="center" wrapText="1"/>
    </xf>
    <xf numFmtId="0" fontId="3" fillId="0" borderId="43" xfId="0" applyFont="1" applyBorder="1" applyAlignment="1">
      <alignment horizontal="center" vertical="center" wrapText="1"/>
    </xf>
    <xf numFmtId="0" fontId="0" fillId="7" borderId="28" xfId="0" applyFill="1" applyBorder="1" applyAlignment="1">
      <alignment horizontal="center" vertical="center"/>
    </xf>
    <xf numFmtId="0" fontId="0" fillId="7" borderId="32" xfId="0" applyFill="1" applyBorder="1" applyAlignment="1">
      <alignment horizontal="center" vertical="center"/>
    </xf>
    <xf numFmtId="0" fontId="0" fillId="7" borderId="29" xfId="0" applyFill="1" applyBorder="1" applyAlignment="1">
      <alignment horizontal="center" vertical="center"/>
    </xf>
    <xf numFmtId="0" fontId="0" fillId="0" borderId="26" xfId="0" applyBorder="1" applyAlignment="1">
      <alignment horizontal="center" vertical="center" wrapText="1"/>
    </xf>
    <xf numFmtId="0" fontId="0" fillId="0" borderId="33" xfId="0" applyBorder="1" applyAlignment="1">
      <alignment horizontal="center" vertical="center" wrapText="1"/>
    </xf>
    <xf numFmtId="0" fontId="0" fillId="0" borderId="27" xfId="0" applyBorder="1" applyAlignment="1">
      <alignment horizontal="center" vertical="center" wrapText="1"/>
    </xf>
    <xf numFmtId="0" fontId="0" fillId="7" borderId="22" xfId="0" applyFill="1" applyBorder="1" applyAlignment="1">
      <alignment horizontal="center" vertical="center"/>
    </xf>
    <xf numFmtId="0" fontId="0" fillId="7" borderId="23" xfId="0" applyFill="1" applyBorder="1" applyAlignment="1">
      <alignment horizontal="center" vertical="center"/>
    </xf>
    <xf numFmtId="0" fontId="0" fillId="7" borderId="21" xfId="0" applyFill="1" applyBorder="1" applyAlignment="1">
      <alignment horizontal="center" vertical="center"/>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25" xfId="0" applyBorder="1" applyAlignment="1">
      <alignment horizontal="center" vertical="center" wrapText="1"/>
    </xf>
    <xf numFmtId="0" fontId="0" fillId="0" borderId="6" xfId="0" applyBorder="1" applyAlignment="1">
      <alignment horizontal="center"/>
    </xf>
    <xf numFmtId="0" fontId="0" fillId="3" borderId="43" xfId="0" applyFill="1" applyBorder="1" applyAlignment="1">
      <alignment horizontal="center"/>
    </xf>
    <xf numFmtId="0" fontId="0" fillId="3" borderId="19" xfId="0" applyFill="1" applyBorder="1" applyAlignment="1">
      <alignment horizontal="center"/>
    </xf>
    <xf numFmtId="0" fontId="0" fillId="3" borderId="42" xfId="0" applyFill="1" applyBorder="1" applyAlignment="1">
      <alignment horizontal="center"/>
    </xf>
    <xf numFmtId="0" fontId="0" fillId="3" borderId="18" xfId="0" applyFill="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9" fontId="0" fillId="3" borderId="46" xfId="1" applyFont="1" applyFill="1" applyBorder="1" applyAlignment="1">
      <alignment horizontal="center"/>
    </xf>
    <xf numFmtId="9" fontId="0" fillId="3" borderId="19" xfId="1" applyFont="1" applyFill="1" applyBorder="1" applyAlignment="1">
      <alignment horizontal="center"/>
    </xf>
    <xf numFmtId="0" fontId="4" fillId="4" borderId="1" xfId="0" applyFont="1" applyFill="1" applyBorder="1" applyAlignment="1">
      <alignment horizontal="center" vertical="center"/>
    </xf>
    <xf numFmtId="0" fontId="4" fillId="4" borderId="2" xfId="0" applyFont="1" applyFill="1" applyBorder="1" applyAlignment="1">
      <alignment horizontal="center" vertical="center"/>
    </xf>
    <xf numFmtId="0" fontId="4" fillId="4" borderId="6" xfId="0" applyFont="1" applyFill="1" applyBorder="1" applyAlignment="1">
      <alignment horizontal="center" vertical="center"/>
    </xf>
    <xf numFmtId="0" fontId="4" fillId="4" borderId="7" xfId="0" applyFont="1" applyFill="1" applyBorder="1" applyAlignment="1">
      <alignment horizontal="center" vertical="center"/>
    </xf>
    <xf numFmtId="0" fontId="4" fillId="8" borderId="30" xfId="0" applyFont="1" applyFill="1" applyBorder="1" applyAlignment="1">
      <alignment horizontal="center" vertical="center"/>
    </xf>
    <xf numFmtId="0" fontId="4" fillId="8" borderId="31" xfId="0" applyFont="1" applyFill="1" applyBorder="1" applyAlignment="1">
      <alignment horizontal="center" vertical="center"/>
    </xf>
    <xf numFmtId="9" fontId="4" fillId="8" borderId="2" xfId="1" applyFont="1" applyFill="1" applyBorder="1" applyAlignment="1">
      <alignment horizontal="center" vertical="center"/>
    </xf>
    <xf numFmtId="9" fontId="4" fillId="8" borderId="7" xfId="1" applyFont="1" applyFill="1" applyBorder="1" applyAlignment="1">
      <alignment horizontal="center" vertical="center"/>
    </xf>
    <xf numFmtId="9" fontId="0" fillId="3" borderId="45" xfId="1" applyFont="1" applyFill="1" applyBorder="1" applyAlignment="1">
      <alignment horizontal="center"/>
    </xf>
    <xf numFmtId="9" fontId="0" fillId="3" borderId="18" xfId="1" applyFont="1" applyFill="1" applyBorder="1" applyAlignment="1">
      <alignment horizontal="center"/>
    </xf>
    <xf numFmtId="9" fontId="0" fillId="0" borderId="44" xfId="1" applyFont="1" applyBorder="1" applyAlignment="1">
      <alignment horizontal="center"/>
    </xf>
    <xf numFmtId="9" fontId="0" fillId="0" borderId="17" xfId="1" applyFont="1" applyBorder="1" applyAlignment="1">
      <alignment horizontal="center"/>
    </xf>
    <xf numFmtId="0" fontId="0" fillId="6" borderId="1" xfId="0" applyFill="1" applyBorder="1" applyAlignment="1">
      <alignment horizontal="center"/>
    </xf>
    <xf numFmtId="0" fontId="0" fillId="6" borderId="3" xfId="0" applyFill="1" applyBorder="1" applyAlignment="1">
      <alignment horizontal="center"/>
    </xf>
    <xf numFmtId="0" fontId="0" fillId="0" borderId="42" xfId="0" applyBorder="1" applyAlignment="1">
      <alignment horizontal="center" vertical="center" wrapText="1"/>
    </xf>
    <xf numFmtId="0" fontId="0" fillId="7" borderId="24" xfId="0" applyFill="1" applyBorder="1" applyAlignment="1">
      <alignment horizontal="center" vertical="center"/>
    </xf>
    <xf numFmtId="0" fontId="0" fillId="7" borderId="20" xfId="0" applyFill="1" applyBorder="1" applyAlignment="1">
      <alignment horizontal="center" vertical="center"/>
    </xf>
    <xf numFmtId="0" fontId="2" fillId="5" borderId="9" xfId="0" applyFont="1" applyFill="1" applyBorder="1" applyAlignment="1">
      <alignment horizontal="center"/>
    </xf>
    <xf numFmtId="0" fontId="2" fillId="5" borderId="10" xfId="0" applyFont="1" applyFill="1" applyBorder="1" applyAlignment="1">
      <alignment horizontal="center"/>
    </xf>
    <xf numFmtId="0" fontId="2" fillId="5" borderId="1" xfId="0" applyFont="1" applyFill="1" applyBorder="1" applyAlignment="1">
      <alignment horizontal="center"/>
    </xf>
    <xf numFmtId="0" fontId="2" fillId="5" borderId="3" xfId="0" applyFont="1" applyFill="1" applyBorder="1" applyAlignment="1">
      <alignment horizontal="center"/>
    </xf>
    <xf numFmtId="0" fontId="2" fillId="4" borderId="1" xfId="0" applyFont="1" applyFill="1" applyBorder="1" applyAlignment="1">
      <alignment horizontal="center" vertical="center"/>
    </xf>
    <xf numFmtId="0" fontId="2" fillId="4" borderId="2" xfId="0" applyFont="1" applyFill="1" applyBorder="1" applyAlignment="1">
      <alignment horizontal="center" vertical="center"/>
    </xf>
    <xf numFmtId="0" fontId="2" fillId="4" borderId="3" xfId="0" applyFont="1" applyFill="1" applyBorder="1" applyAlignment="1">
      <alignment horizontal="center" vertical="center"/>
    </xf>
    <xf numFmtId="0" fontId="2" fillId="4" borderId="6" xfId="0" applyFont="1" applyFill="1" applyBorder="1" applyAlignment="1">
      <alignment horizontal="center" vertical="center"/>
    </xf>
    <xf numFmtId="0" fontId="2" fillId="4" borderId="7" xfId="0" applyFont="1" applyFill="1" applyBorder="1" applyAlignment="1">
      <alignment horizontal="center" vertical="center"/>
    </xf>
    <xf numFmtId="0" fontId="2" fillId="4" borderId="8" xfId="0" applyFont="1" applyFill="1" applyBorder="1" applyAlignment="1">
      <alignment horizontal="center" vertical="center"/>
    </xf>
    <xf numFmtId="0" fontId="2" fillId="5" borderId="11" xfId="0" applyFont="1" applyFill="1" applyBorder="1" applyAlignment="1">
      <alignment horizontal="center"/>
    </xf>
  </cellXfs>
  <cellStyles count="2">
    <cellStyle name="Normal" xfId="0" builtinId="0"/>
    <cellStyle name="Percent" xfId="1" builtinId="5"/>
  </cellStyles>
  <dxfs count="0"/>
  <tableStyles count="0" defaultTableStyle="TableStyleMedium9" defaultPivotStyle="PivotStyleLight16"/>
  <colors>
    <mruColors>
      <color rgb="FFFF575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Z50"/>
  <sheetViews>
    <sheetView tabSelected="1" topLeftCell="I1" zoomScaleNormal="100" workbookViewId="0">
      <selection activeCell="H13" sqref="H13"/>
    </sheetView>
  </sheetViews>
  <sheetFormatPr defaultRowHeight="15" x14ac:dyDescent="0.25"/>
  <cols>
    <col min="3" max="3" width="12" customWidth="1"/>
    <col min="5" max="5" width="11.85546875" customWidth="1"/>
    <col min="6" max="6" width="10.42578125" customWidth="1"/>
    <col min="7" max="7" width="10.7109375" customWidth="1"/>
    <col min="8" max="8" width="12" customWidth="1"/>
    <col min="9" max="9" width="9.140625" customWidth="1"/>
    <col min="10" max="10" width="13.5703125" customWidth="1"/>
    <col min="11" max="11" width="7.5703125" customWidth="1"/>
    <col min="12" max="12" width="2.85546875" customWidth="1"/>
    <col min="20" max="20" width="2.85546875" customWidth="1"/>
  </cols>
  <sheetData>
    <row r="1" spans="1:52" x14ac:dyDescent="0.25">
      <c r="A1" s="4"/>
      <c r="B1" s="81" t="s">
        <v>0</v>
      </c>
      <c r="C1" s="82"/>
      <c r="D1" s="82"/>
      <c r="E1" s="82"/>
      <c r="F1" s="82"/>
      <c r="G1" s="82"/>
      <c r="H1" s="82"/>
      <c r="I1" s="82"/>
      <c r="J1" s="82"/>
      <c r="K1" s="83"/>
      <c r="L1" s="12"/>
      <c r="M1" s="12"/>
      <c r="N1" s="12"/>
      <c r="O1" s="12"/>
      <c r="P1" s="12"/>
      <c r="Q1" s="12"/>
      <c r="R1" s="12"/>
      <c r="S1" s="12"/>
      <c r="T1" s="13"/>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2" spans="1:52" ht="15.75" customHeight="1" thickBot="1" x14ac:dyDescent="0.3">
      <c r="A2" s="5"/>
      <c r="B2" s="84"/>
      <c r="C2" s="85"/>
      <c r="D2" s="85"/>
      <c r="E2" s="85"/>
      <c r="F2" s="85"/>
      <c r="G2" s="85"/>
      <c r="H2" s="85"/>
      <c r="I2" s="85"/>
      <c r="J2" s="85"/>
      <c r="K2" s="86"/>
      <c r="L2" s="14"/>
      <c r="M2" s="14"/>
      <c r="N2" s="14"/>
      <c r="O2" s="14"/>
      <c r="P2" s="14"/>
      <c r="Q2" s="14"/>
      <c r="R2" s="14"/>
      <c r="S2" s="14"/>
      <c r="T2" s="15"/>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row>
    <row r="3" spans="1:52" ht="16.5" customHeight="1" thickTop="1" thickBot="1" x14ac:dyDescent="0.3">
      <c r="A3" s="2"/>
      <c r="B3" s="79" t="s">
        <v>1</v>
      </c>
      <c r="C3" s="80"/>
      <c r="D3" s="79" t="s">
        <v>2</v>
      </c>
      <c r="E3" s="78"/>
      <c r="F3" s="77" t="s">
        <v>3</v>
      </c>
      <c r="G3" s="78"/>
      <c r="H3" s="87" t="s">
        <v>24</v>
      </c>
      <c r="I3" s="87"/>
      <c r="J3" s="79" t="s">
        <v>4</v>
      </c>
      <c r="K3" s="78"/>
      <c r="L3" s="14"/>
      <c r="M3" s="32" t="s">
        <v>30</v>
      </c>
      <c r="N3" s="33"/>
      <c r="O3" s="33"/>
      <c r="P3" s="33"/>
      <c r="Q3" s="33"/>
      <c r="R3" s="33"/>
      <c r="S3" s="34"/>
      <c r="T3" s="15"/>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row>
    <row r="4" spans="1:52" ht="18.75" customHeight="1" x14ac:dyDescent="0.25">
      <c r="A4" s="2"/>
      <c r="B4" s="10" t="s">
        <v>5</v>
      </c>
      <c r="C4" s="6"/>
      <c r="D4" s="10" t="s">
        <v>9</v>
      </c>
      <c r="E4" s="6"/>
      <c r="F4" s="48" t="s">
        <v>12</v>
      </c>
      <c r="G4" s="45"/>
      <c r="H4" s="42" t="s">
        <v>25</v>
      </c>
      <c r="I4" s="39"/>
      <c r="J4" s="74" t="s">
        <v>14</v>
      </c>
      <c r="K4" s="45"/>
      <c r="L4" s="14"/>
      <c r="M4" s="27"/>
      <c r="N4" s="28"/>
      <c r="O4" s="28"/>
      <c r="P4" s="28"/>
      <c r="Q4" s="28"/>
      <c r="R4" s="28"/>
      <c r="S4" s="29"/>
      <c r="T4" s="15"/>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row>
    <row r="5" spans="1:52" ht="18.75" customHeight="1" x14ac:dyDescent="0.25">
      <c r="A5" s="2"/>
      <c r="B5" s="10" t="s">
        <v>6</v>
      </c>
      <c r="C5" s="7"/>
      <c r="D5" s="10" t="s">
        <v>10</v>
      </c>
      <c r="E5" s="7"/>
      <c r="F5" s="49"/>
      <c r="G5" s="46"/>
      <c r="H5" s="43"/>
      <c r="I5" s="40"/>
      <c r="J5" s="74"/>
      <c r="K5" s="75"/>
      <c r="L5" s="14"/>
      <c r="M5" s="27"/>
      <c r="N5" s="28"/>
      <c r="O5" s="28"/>
      <c r="P5" s="28"/>
      <c r="Q5" s="28"/>
      <c r="R5" s="28"/>
      <c r="S5" s="29"/>
      <c r="T5" s="15"/>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row>
    <row r="6" spans="1:52" ht="18.75" customHeight="1" x14ac:dyDescent="0.25">
      <c r="A6" s="2"/>
      <c r="B6" s="10" t="s">
        <v>7</v>
      </c>
      <c r="C6" s="7"/>
      <c r="D6" s="10" t="s">
        <v>11</v>
      </c>
      <c r="E6" s="7"/>
      <c r="F6" s="49"/>
      <c r="G6" s="46"/>
      <c r="H6" s="43"/>
      <c r="I6" s="40"/>
      <c r="J6" s="37" t="s">
        <v>13</v>
      </c>
      <c r="K6" s="76"/>
      <c r="L6" s="14"/>
      <c r="M6" s="27"/>
      <c r="N6" s="28"/>
      <c r="O6" s="28"/>
      <c r="P6" s="28"/>
      <c r="Q6" s="28"/>
      <c r="R6" s="28"/>
      <c r="S6" s="29"/>
      <c r="T6" s="15"/>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row>
    <row r="7" spans="1:52" ht="18.75" customHeight="1" thickBot="1" x14ac:dyDescent="0.3">
      <c r="A7" s="9"/>
      <c r="B7" s="11" t="s">
        <v>8</v>
      </c>
      <c r="C7" s="8"/>
      <c r="D7" s="11" t="s">
        <v>22</v>
      </c>
      <c r="E7" s="8"/>
      <c r="F7" s="50"/>
      <c r="G7" s="47"/>
      <c r="H7" s="44"/>
      <c r="I7" s="41"/>
      <c r="J7" s="38"/>
      <c r="K7" s="47"/>
      <c r="L7" s="14"/>
      <c r="M7" s="27"/>
      <c r="N7" s="28"/>
      <c r="O7" s="28"/>
      <c r="P7" s="28"/>
      <c r="Q7" s="28"/>
      <c r="R7" s="28"/>
      <c r="S7" s="29"/>
      <c r="T7" s="15"/>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row>
    <row r="8" spans="1:52" ht="15.75" thickBot="1" x14ac:dyDescent="0.3">
      <c r="A8" s="3" t="s">
        <v>17</v>
      </c>
      <c r="B8" s="51">
        <f>IF(COUNT(C4:C7)&gt;1,LARGE(C4:C7,1)+LARGE(C4:C7,2),IF(COUNT(C4:C7)=1,SUM(C4:C7),0))</f>
        <v>0</v>
      </c>
      <c r="C8" s="36"/>
      <c r="D8" s="51">
        <f>IF(COUNT(E4:E7)&gt;2,LARGE(E4:E7,1)+LARGE(E4:E7,2)+LARGE(E4:E7,3),IF(COUNT(E4:E7)&gt;=1,SUM(E4:E7),0))</f>
        <v>0</v>
      </c>
      <c r="E8" s="35"/>
      <c r="F8" s="51">
        <f>G4</f>
        <v>0</v>
      </c>
      <c r="G8" s="36"/>
      <c r="H8" s="35">
        <f>I4</f>
        <v>0</v>
      </c>
      <c r="I8" s="36"/>
      <c r="J8" s="51">
        <f>K4+K6</f>
        <v>0</v>
      </c>
      <c r="K8" s="36"/>
      <c r="L8" s="14"/>
      <c r="M8" s="27" t="s">
        <v>26</v>
      </c>
      <c r="N8" s="28"/>
      <c r="O8" s="28"/>
      <c r="P8" s="28"/>
      <c r="Q8" s="28"/>
      <c r="R8" s="28"/>
      <c r="S8" s="29"/>
      <c r="T8" s="15"/>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row>
    <row r="9" spans="1:52" ht="16.5" customHeight="1" thickBot="1" x14ac:dyDescent="0.3">
      <c r="A9" s="2"/>
      <c r="B9" s="14"/>
      <c r="C9" s="14"/>
      <c r="D9" s="14"/>
      <c r="E9" s="14"/>
      <c r="F9" s="14"/>
      <c r="G9" s="14"/>
      <c r="H9" s="14"/>
      <c r="I9" s="14"/>
      <c r="J9" s="14"/>
      <c r="K9" s="14"/>
      <c r="L9" s="14"/>
      <c r="M9" s="27"/>
      <c r="N9" s="28"/>
      <c r="O9" s="28"/>
      <c r="P9" s="28"/>
      <c r="Q9" s="28"/>
      <c r="R9" s="28"/>
      <c r="S9" s="29"/>
      <c r="T9" s="15"/>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row>
    <row r="10" spans="1:52" ht="15" customHeight="1" x14ac:dyDescent="0.25">
      <c r="A10" s="2"/>
      <c r="B10" s="60" t="s">
        <v>23</v>
      </c>
      <c r="C10" s="61"/>
      <c r="D10" s="64">
        <f>SUM(B8:K8)</f>
        <v>0</v>
      </c>
      <c r="E10" s="66">
        <f>D10/650</f>
        <v>0</v>
      </c>
      <c r="F10" s="30" t="str">
        <f>IF(D10&gt;=585,"A",IF(D10&gt;=520,"B",IF(D10&gt;=455,"C",IF(D10&gt;=390,"D","E"))))</f>
        <v>E</v>
      </c>
      <c r="G10" s="14"/>
      <c r="H10" s="14"/>
      <c r="I10" s="14"/>
      <c r="J10" s="14"/>
      <c r="K10" s="14"/>
      <c r="L10" s="14"/>
      <c r="M10" s="27" t="s">
        <v>27</v>
      </c>
      <c r="N10" s="28"/>
      <c r="O10" s="28"/>
      <c r="P10" s="28"/>
      <c r="Q10" s="28"/>
      <c r="R10" s="28"/>
      <c r="S10" s="29"/>
      <c r="T10" s="15"/>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row>
    <row r="11" spans="1:52" ht="15.75" customHeight="1" thickBot="1" x14ac:dyDescent="0.3">
      <c r="A11" s="2"/>
      <c r="B11" s="62"/>
      <c r="C11" s="63"/>
      <c r="D11" s="65"/>
      <c r="E11" s="67"/>
      <c r="F11" s="31"/>
      <c r="G11" s="14"/>
      <c r="H11" s="14"/>
      <c r="I11" s="14"/>
      <c r="J11" s="14"/>
      <c r="K11" s="14"/>
      <c r="L11" s="14"/>
      <c r="M11" s="27"/>
      <c r="N11" s="28"/>
      <c r="O11" s="28"/>
      <c r="P11" s="28"/>
      <c r="Q11" s="28"/>
      <c r="R11" s="28"/>
      <c r="S11" s="29"/>
      <c r="T11" s="15"/>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row>
    <row r="12" spans="1:52" ht="15.75" thickBot="1" x14ac:dyDescent="0.3">
      <c r="A12" s="2"/>
      <c r="B12" s="14"/>
      <c r="C12" s="14"/>
      <c r="D12" s="14"/>
      <c r="E12" s="14"/>
      <c r="F12" s="14"/>
      <c r="G12" s="14"/>
      <c r="H12" s="14"/>
      <c r="I12" s="14"/>
      <c r="J12" s="14"/>
      <c r="K12" s="14"/>
      <c r="L12" s="14"/>
      <c r="M12" s="27"/>
      <c r="N12" s="28"/>
      <c r="O12" s="28"/>
      <c r="P12" s="28"/>
      <c r="Q12" s="28"/>
      <c r="R12" s="28"/>
      <c r="S12" s="29"/>
      <c r="T12" s="15"/>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row>
    <row r="13" spans="1:52" ht="15.75" customHeight="1" thickBot="1" x14ac:dyDescent="0.3">
      <c r="A13" s="2"/>
      <c r="B13" s="72" t="s">
        <v>15</v>
      </c>
      <c r="C13" s="73"/>
      <c r="D13" s="72" t="s">
        <v>16</v>
      </c>
      <c r="E13" s="73"/>
      <c r="F13" s="14"/>
      <c r="G13" s="14"/>
      <c r="H13" s="14"/>
      <c r="I13" s="14"/>
      <c r="J13" s="14"/>
      <c r="K13" s="14"/>
      <c r="L13" s="14"/>
      <c r="M13" s="18" t="s">
        <v>28</v>
      </c>
      <c r="N13" s="22"/>
      <c r="O13" s="22"/>
      <c r="P13" s="22"/>
      <c r="Q13" s="22"/>
      <c r="R13" s="22"/>
      <c r="S13" s="23"/>
      <c r="T13" s="15"/>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row>
    <row r="14" spans="1:52" x14ac:dyDescent="0.25">
      <c r="A14" s="2"/>
      <c r="B14" s="56" t="s">
        <v>18</v>
      </c>
      <c r="C14" s="57"/>
      <c r="D14" s="70">
        <f>IF(585-$D$10&gt;0,0.01*(585-$D$10)+0.01*MIN($E$4:$E$6),0)</f>
        <v>5.8500000000000005</v>
      </c>
      <c r="E14" s="71"/>
      <c r="F14" s="14"/>
      <c r="G14" s="14"/>
      <c r="H14" s="14"/>
      <c r="I14" s="14"/>
      <c r="J14" s="14"/>
      <c r="K14" s="14"/>
      <c r="L14" s="14"/>
      <c r="M14" s="18"/>
      <c r="N14" s="22"/>
      <c r="O14" s="22"/>
      <c r="P14" s="22"/>
      <c r="Q14" s="22"/>
      <c r="R14" s="22"/>
      <c r="S14" s="23"/>
      <c r="T14" s="15"/>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row>
    <row r="15" spans="1:52" ht="15" customHeight="1" x14ac:dyDescent="0.25">
      <c r="A15" s="2"/>
      <c r="B15" s="54" t="s">
        <v>19</v>
      </c>
      <c r="C15" s="55"/>
      <c r="D15" s="68">
        <f>IF(520-$D$10&gt;0,0.01*(520-$D$10)+0.01*MIN($E$4:$E$6),0)</f>
        <v>5.2</v>
      </c>
      <c r="E15" s="69"/>
      <c r="F15" s="14"/>
      <c r="G15" s="14"/>
      <c r="H15" s="14"/>
      <c r="I15" s="14"/>
      <c r="J15" s="14"/>
      <c r="K15" s="14"/>
      <c r="L15" s="14"/>
      <c r="M15" s="18" t="s">
        <v>29</v>
      </c>
      <c r="N15" s="19"/>
      <c r="O15" s="19"/>
      <c r="P15" s="19"/>
      <c r="Q15" s="19"/>
      <c r="R15" s="19"/>
      <c r="S15" s="20"/>
      <c r="T15" s="15"/>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row>
    <row r="16" spans="1:52" x14ac:dyDescent="0.25">
      <c r="A16" s="2"/>
      <c r="B16" s="54" t="s">
        <v>20</v>
      </c>
      <c r="C16" s="55"/>
      <c r="D16" s="68">
        <f>IF(455-$D$10&gt;0,0.01*(455-$D$10)+0.01*MIN($E$4:$E$6),0)</f>
        <v>4.55</v>
      </c>
      <c r="E16" s="69"/>
      <c r="F16" s="14"/>
      <c r="G16" s="14"/>
      <c r="H16" s="14"/>
      <c r="I16" s="14"/>
      <c r="J16" s="14"/>
      <c r="K16" s="14"/>
      <c r="L16" s="14"/>
      <c r="M16" s="21"/>
      <c r="N16" s="19"/>
      <c r="O16" s="19"/>
      <c r="P16" s="19"/>
      <c r="Q16" s="19"/>
      <c r="R16" s="19"/>
      <c r="S16" s="20"/>
      <c r="T16" s="15"/>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row>
    <row r="17" spans="1:52" ht="15.75" thickBot="1" x14ac:dyDescent="0.3">
      <c r="A17" s="2"/>
      <c r="B17" s="52" t="s">
        <v>21</v>
      </c>
      <c r="C17" s="53"/>
      <c r="D17" s="58">
        <f>IF(390-$D$10&gt;0,0.01*(390-$D$10)+0.01*MIN($E$4:$E$6),0)</f>
        <v>3.9</v>
      </c>
      <c r="E17" s="59"/>
      <c r="F17" s="14"/>
      <c r="G17" s="14"/>
      <c r="H17" s="14"/>
      <c r="I17" s="14"/>
      <c r="J17" s="14"/>
      <c r="K17" s="14"/>
      <c r="L17" s="14"/>
      <c r="M17" s="18" t="s">
        <v>31</v>
      </c>
      <c r="N17" s="22"/>
      <c r="O17" s="22"/>
      <c r="P17" s="22"/>
      <c r="Q17" s="22"/>
      <c r="R17" s="22"/>
      <c r="S17" s="23"/>
      <c r="T17" s="15"/>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row>
    <row r="18" spans="1:52" ht="15" customHeight="1" x14ac:dyDescent="0.25">
      <c r="A18" s="2"/>
      <c r="B18" s="14"/>
      <c r="C18" s="14"/>
      <c r="D18" s="14"/>
      <c r="E18" s="14"/>
      <c r="F18" s="14"/>
      <c r="G18" s="14"/>
      <c r="H18" s="14"/>
      <c r="I18" s="14"/>
      <c r="J18" s="14"/>
      <c r="K18" s="14"/>
      <c r="L18" s="14"/>
      <c r="M18" s="18"/>
      <c r="N18" s="22"/>
      <c r="O18" s="22"/>
      <c r="P18" s="22"/>
      <c r="Q18" s="22"/>
      <c r="R18" s="22"/>
      <c r="S18" s="23"/>
      <c r="T18" s="15"/>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row>
    <row r="19" spans="1:52" ht="15.75" thickBot="1" x14ac:dyDescent="0.3">
      <c r="A19" s="2"/>
      <c r="B19" s="14"/>
      <c r="C19" s="14"/>
      <c r="D19" s="14"/>
      <c r="E19" s="14"/>
      <c r="F19" s="14"/>
      <c r="G19" s="14"/>
      <c r="H19" s="14"/>
      <c r="I19" s="14"/>
      <c r="J19" s="14"/>
      <c r="K19" s="14"/>
      <c r="L19" s="14"/>
      <c r="M19" s="24"/>
      <c r="N19" s="25"/>
      <c r="O19" s="25"/>
      <c r="P19" s="25"/>
      <c r="Q19" s="25"/>
      <c r="R19" s="25"/>
      <c r="S19" s="26"/>
      <c r="T19" s="15"/>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row>
    <row r="20" spans="1:52" ht="16.5" thickTop="1" thickBot="1" x14ac:dyDescent="0.3">
      <c r="A20" s="9"/>
      <c r="B20" s="16"/>
      <c r="C20" s="16"/>
      <c r="D20" s="16"/>
      <c r="E20" s="16"/>
      <c r="F20" s="16"/>
      <c r="G20" s="16"/>
      <c r="H20" s="16"/>
      <c r="I20" s="16"/>
      <c r="J20" s="16"/>
      <c r="K20" s="16"/>
      <c r="L20" s="16"/>
      <c r="M20" s="16"/>
      <c r="N20" s="16"/>
      <c r="O20" s="16"/>
      <c r="P20" s="16"/>
      <c r="Q20" s="16"/>
      <c r="R20" s="16"/>
      <c r="S20" s="16"/>
      <c r="T20" s="17"/>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row>
    <row r="21" spans="1:52" x14ac:dyDescent="0.25">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row>
    <row r="22" spans="1:52" x14ac:dyDescent="0.25">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row>
    <row r="23" spans="1:52" x14ac:dyDescent="0.25">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row>
    <row r="24" spans="1:52" x14ac:dyDescent="0.25">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row>
    <row r="25" spans="1:52" x14ac:dyDescent="0.25">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row>
    <row r="26" spans="1:52" x14ac:dyDescent="0.25">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row>
    <row r="27" spans="1:52" x14ac:dyDescent="0.25">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row>
    <row r="28" spans="1:52" x14ac:dyDescent="0.25">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row>
    <row r="29" spans="1:52" x14ac:dyDescent="0.25">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row>
    <row r="30" spans="1:52" x14ac:dyDescent="0.25">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row>
    <row r="31" spans="1:52" x14ac:dyDescent="0.25">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row>
    <row r="32" spans="1:52" x14ac:dyDescent="0.25">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row>
    <row r="33" spans="1:52" x14ac:dyDescent="0.25">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row>
    <row r="34" spans="1:52" x14ac:dyDescent="0.25">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row>
    <row r="35" spans="1:52" x14ac:dyDescent="0.25">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row>
    <row r="36" spans="1:52" x14ac:dyDescent="0.25">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row>
    <row r="37" spans="1:52" x14ac:dyDescent="0.25">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row>
    <row r="38" spans="1:52" x14ac:dyDescent="0.25">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row>
    <row r="39" spans="1:52" x14ac:dyDescent="0.25">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row>
    <row r="40" spans="1:52" x14ac:dyDescent="0.25">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row>
    <row r="41" spans="1:52" x14ac:dyDescent="0.25">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row>
    <row r="42" spans="1:52" x14ac:dyDescent="0.25">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row>
    <row r="43" spans="1:52" x14ac:dyDescent="0.25">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row>
    <row r="44" spans="1:52" x14ac:dyDescent="0.25">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row>
    <row r="45" spans="1:52" x14ac:dyDescent="0.25">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row>
    <row r="46" spans="1:52" x14ac:dyDescent="0.25">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row>
    <row r="47" spans="1:52" x14ac:dyDescent="0.25">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row>
    <row r="48" spans="1:52" x14ac:dyDescent="0.25">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row>
    <row r="49" spans="1:52" x14ac:dyDescent="0.25">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row>
    <row r="50" spans="1:52" x14ac:dyDescent="0.25">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row>
  </sheetData>
  <mergeCells count="39">
    <mergeCell ref="D3:E3"/>
    <mergeCell ref="B3:C3"/>
    <mergeCell ref="J3:K3"/>
    <mergeCell ref="B1:K2"/>
    <mergeCell ref="H3:I3"/>
    <mergeCell ref="D13:E13"/>
    <mergeCell ref="B13:C13"/>
    <mergeCell ref="J4:J5"/>
    <mergeCell ref="K4:K5"/>
    <mergeCell ref="K6:K7"/>
    <mergeCell ref="B8:C8"/>
    <mergeCell ref="D8:E8"/>
    <mergeCell ref="B10:C11"/>
    <mergeCell ref="D10:D11"/>
    <mergeCell ref="E10:E11"/>
    <mergeCell ref="B17:C17"/>
    <mergeCell ref="B16:C16"/>
    <mergeCell ref="B15:C15"/>
    <mergeCell ref="B14:C14"/>
    <mergeCell ref="D17:E17"/>
    <mergeCell ref="D16:E16"/>
    <mergeCell ref="D15:E15"/>
    <mergeCell ref="D14:E14"/>
    <mergeCell ref="F10:F11"/>
    <mergeCell ref="M3:S7"/>
    <mergeCell ref="H8:I8"/>
    <mergeCell ref="J6:J7"/>
    <mergeCell ref="I4:I7"/>
    <mergeCell ref="H4:H7"/>
    <mergeCell ref="G4:G7"/>
    <mergeCell ref="F4:F7"/>
    <mergeCell ref="F8:G8"/>
    <mergeCell ref="J8:K8"/>
    <mergeCell ref="F3:G3"/>
    <mergeCell ref="M15:S16"/>
    <mergeCell ref="M17:S19"/>
    <mergeCell ref="M8:S9"/>
    <mergeCell ref="M10:S12"/>
    <mergeCell ref="M13:S14"/>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Tanner Thieneman</dc:creator>
  <cp:lastModifiedBy>Paullin, Katherine L</cp:lastModifiedBy>
  <dcterms:created xsi:type="dcterms:W3CDTF">2015-12-07T18:55:44Z</dcterms:created>
  <dcterms:modified xsi:type="dcterms:W3CDTF">2015-12-09T14:43:44Z</dcterms:modified>
</cp:coreProperties>
</file>